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Secrétariat Général\Marchés Publics\RESTAURATION PREPARATION 2024 POUR 2025\DOCS TRAVAIL BOULOURIS\"/>
    </mc:Choice>
  </mc:AlternateContent>
  <xr:revisionPtr revIDLastSave="0" documentId="13_ncr:1_{17757F0E-7EFB-445D-96CB-4B2368C486E7}" xr6:coauthVersionLast="47" xr6:coauthVersionMax="47" xr10:uidLastSave="{00000000-0000-0000-0000-000000000000}"/>
  <bookViews>
    <workbookView xWindow="3264" yWindow="3108" windowWidth="18792" windowHeight="11340" xr2:uid="{FEB233BA-4C51-4F2A-8352-5CB2561F0734}"/>
  </bookViews>
  <sheets>
    <sheet name="POUR NOUVEAU MP DQE BOULOURIS 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4" l="1"/>
  <c r="D11" i="4"/>
  <c r="H12" i="4"/>
  <c r="D12" i="4"/>
  <c r="H10" i="4"/>
  <c r="D10" i="4"/>
  <c r="H9" i="4"/>
  <c r="D9" i="4"/>
  <c r="H8" i="4"/>
  <c r="D8" i="4"/>
  <c r="D15" i="4" l="1"/>
  <c r="H15" i="4"/>
  <c r="H17" i="4" l="1"/>
  <c r="H18" i="4" s="1"/>
  <c r="I44" i="4" s="1"/>
  <c r="I15" i="4"/>
  <c r="I43" i="4" s="1"/>
  <c r="I40" i="4" l="1"/>
  <c r="I45" i="4"/>
</calcChain>
</file>

<file path=xl/sharedStrings.xml><?xml version="1.0" encoding="utf-8"?>
<sst xmlns="http://schemas.openxmlformats.org/spreadsheetml/2006/main" count="17" uniqueCount="15">
  <si>
    <t>TOTAL</t>
  </si>
  <si>
    <t>P DEJEUNER STANDARD et SHN</t>
  </si>
  <si>
    <t>REPAS STANDARD</t>
  </si>
  <si>
    <t>Montant Total HT</t>
  </si>
  <si>
    <t>Prix unitaire HT</t>
  </si>
  <si>
    <t xml:space="preserve">Quantité  annuelle maximum  </t>
  </si>
  <si>
    <t xml:space="preserve">Quantité  annuelle minimum </t>
  </si>
  <si>
    <t>Intitulé</t>
  </si>
  <si>
    <t>BUFFETS Type 1</t>
  </si>
  <si>
    <t>CREPS Provence -Alpes -Côte d'Azur - Site de Saint- Raphael Boulouris- LOT 3</t>
  </si>
  <si>
    <t>REPAS FROIDS</t>
  </si>
  <si>
    <t>ANNEXE 2 à l'acte d'engagement LOT 3 BOULOURIS</t>
  </si>
  <si>
    <t xml:space="preserve">FRAIS FIXES DE PERSONNELS </t>
  </si>
  <si>
    <t>AUTRES FRAIS FIXES DE FONCTIONNEMENT</t>
  </si>
  <si>
    <t>DEVIS QUANTITATIF ESTIMATIF ANNUALISE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</si>
</sst>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#,##0\ &quot;€&quot;;\-#,##0\ &quot;€&quot;"/>
    <numFmt numFmtId="43" formatCode="_-* #,##0.00_-;\-* #,##0.00_-;_-* &quot;-&quot;??_-;_-@_-"/>
    <numFmt numFmtId="164" formatCode="#,##0.00\ &quot;€&quot;"/>
    <numFmt numFmtId="165" formatCode="#,##0\ &quot;€&quot;"/>
    <numFmt numFmtId="166" formatCode="#,##0.0000\ &quot;€&quot;"/>
    <numFmt numFmtId="167" formatCode="#,##0_ ;\-#,##0\ "/>
  </numFmts>
  <fonts count="21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6"/>
      <color theme="1"/>
      <name val="Calibri"/>
      <family val="2"/>
    </font>
    <font>
      <b/>
      <sz val="16"/>
      <color rgb="FFFF0000"/>
      <name val="Calibri"/>
      <family val="2"/>
    </font>
    <font>
      <b/>
      <sz val="16"/>
      <name val="Calibri"/>
      <family val="2"/>
    </font>
    <font>
      <b/>
      <sz val="11"/>
      <color rgb="FF0070C0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6"/>
      <color rgb="FFC00000"/>
      <name val="Calibri"/>
      <family val="2"/>
    </font>
    <font>
      <sz val="16"/>
      <color rgb="FFC00000"/>
      <name val="Calibri"/>
      <family val="2"/>
    </font>
    <font>
      <sz val="14"/>
      <color rgb="FFC00000"/>
      <name val="Calibri"/>
      <family val="2"/>
    </font>
    <font>
      <b/>
      <sz val="16"/>
      <color theme="1"/>
      <name val="Calibri"/>
      <family val="2"/>
    </font>
    <font>
      <i/>
      <sz val="11"/>
      <color theme="1"/>
      <name val="Calibri"/>
      <family val="2"/>
    </font>
    <font>
      <sz val="16"/>
      <name val="Calibri"/>
      <family val="2"/>
    </font>
    <font>
      <b/>
      <sz val="11"/>
      <color rgb="FFFF0000"/>
      <name val="Calibri"/>
      <family val="2"/>
    </font>
    <font>
      <sz val="11"/>
      <color rgb="FF00B050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4"/>
      <color rgb="FFC00000"/>
      <name val="Calibri"/>
      <family val="2"/>
    </font>
    <font>
      <sz val="14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theme="0"/>
      </patternFill>
    </fill>
    <fill>
      <patternFill patternType="solid">
        <fgColor theme="0" tint="-0.249977111117893"/>
        <bgColor theme="0"/>
      </patternFill>
    </fill>
    <fill>
      <patternFill patternType="solid">
        <fgColor rgb="FFFFFF99"/>
        <bgColor theme="0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0" tint="-0.249977111117893"/>
        <bgColor rgb="FFD8D8D8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</fills>
  <borders count="36">
    <border>
      <left/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10" fontId="2" fillId="0" borderId="0" xfId="0" applyNumberFormat="1" applyFont="1"/>
    <xf numFmtId="164" fontId="3" fillId="0" borderId="0" xfId="0" applyNumberFormat="1" applyFont="1"/>
    <xf numFmtId="164" fontId="4" fillId="2" borderId="1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4" fontId="2" fillId="0" borderId="0" xfId="0" applyNumberFormat="1" applyFont="1"/>
    <xf numFmtId="164" fontId="2" fillId="0" borderId="0" xfId="0" applyNumberFormat="1" applyFont="1"/>
    <xf numFmtId="10" fontId="9" fillId="0" borderId="0" xfId="0" applyNumberFormat="1" applyFont="1"/>
    <xf numFmtId="4" fontId="10" fillId="0" borderId="0" xfId="0" applyNumberFormat="1" applyFont="1"/>
    <xf numFmtId="0" fontId="10" fillId="0" borderId="0" xfId="0" applyFont="1"/>
    <xf numFmtId="0" fontId="11" fillId="0" borderId="0" xfId="0" applyFont="1"/>
    <xf numFmtId="164" fontId="10" fillId="0" borderId="0" xfId="0" applyNumberFormat="1" applyFont="1"/>
    <xf numFmtId="164" fontId="9" fillId="0" borderId="0" xfId="0" applyNumberFormat="1" applyFont="1"/>
    <xf numFmtId="164" fontId="0" fillId="0" borderId="0" xfId="0" applyNumberFormat="1"/>
    <xf numFmtId="165" fontId="12" fillId="0" borderId="0" xfId="0" applyNumberFormat="1" applyFont="1"/>
    <xf numFmtId="165" fontId="12" fillId="4" borderId="4" xfId="0" applyNumberFormat="1" applyFont="1" applyFill="1" applyBorder="1"/>
    <xf numFmtId="3" fontId="0" fillId="5" borderId="5" xfId="0" applyNumberFormat="1" applyFill="1" applyBorder="1"/>
    <xf numFmtId="3" fontId="7" fillId="5" borderId="6" xfId="0" applyNumberFormat="1" applyFont="1" applyFill="1" applyBorder="1" applyAlignment="1">
      <alignment horizontal="center" vertical="center"/>
    </xf>
    <xf numFmtId="164" fontId="7" fillId="6" borderId="5" xfId="0" applyNumberFormat="1" applyFont="1" applyFill="1" applyBorder="1"/>
    <xf numFmtId="164" fontId="7" fillId="7" borderId="7" xfId="0" applyNumberFormat="1" applyFont="1" applyFill="1" applyBorder="1"/>
    <xf numFmtId="0" fontId="0" fillId="7" borderId="5" xfId="0" applyFill="1" applyBorder="1"/>
    <xf numFmtId="0" fontId="0" fillId="7" borderId="8" xfId="0" applyFill="1" applyBorder="1"/>
    <xf numFmtId="3" fontId="7" fillId="8" borderId="9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166" fontId="0" fillId="4" borderId="11" xfId="0" applyNumberFormat="1" applyFill="1" applyBorder="1" applyAlignment="1">
      <alignment horizontal="center" vertical="center"/>
    </xf>
    <xf numFmtId="3" fontId="13" fillId="4" borderId="11" xfId="0" applyNumberFormat="1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8" borderId="11" xfId="0" applyFont="1" applyFill="1" applyBorder="1" applyAlignment="1">
      <alignment horizontal="center" vertical="center"/>
    </xf>
    <xf numFmtId="166" fontId="13" fillId="8" borderId="11" xfId="0" applyNumberFormat="1" applyFont="1" applyFill="1" applyBorder="1" applyAlignment="1">
      <alignment horizontal="center" vertical="center"/>
    </xf>
    <xf numFmtId="1" fontId="13" fillId="8" borderId="11" xfId="0" applyNumberFormat="1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7" fontId="6" fillId="2" borderId="2" xfId="0" applyNumberFormat="1" applyFont="1" applyFill="1" applyBorder="1" applyAlignment="1">
      <alignment horizontal="center" vertical="center"/>
    </xf>
    <xf numFmtId="164" fontId="2" fillId="9" borderId="1" xfId="0" applyNumberFormat="1" applyFont="1" applyFill="1" applyBorder="1" applyAlignment="1">
      <alignment horizontal="center" vertical="center"/>
    </xf>
    <xf numFmtId="166" fontId="0" fillId="9" borderId="2" xfId="0" applyNumberFormat="1" applyFill="1" applyBorder="1" applyAlignment="1">
      <alignment horizontal="center" vertical="center"/>
    </xf>
    <xf numFmtId="3" fontId="7" fillId="9" borderId="2" xfId="0" applyNumberFormat="1" applyFont="1" applyFill="1" applyBorder="1" applyAlignment="1">
      <alignment horizontal="center" vertical="center"/>
    </xf>
    <xf numFmtId="164" fontId="7" fillId="10" borderId="2" xfId="0" applyNumberFormat="1" applyFont="1" applyFill="1" applyBorder="1" applyAlignment="1">
      <alignment horizontal="center" vertical="center"/>
    </xf>
    <xf numFmtId="164" fontId="7" fillId="11" borderId="2" xfId="0" applyNumberFormat="1" applyFont="1" applyFill="1" applyBorder="1" applyAlignment="1">
      <alignment horizontal="center" vertical="center"/>
    </xf>
    <xf numFmtId="167" fontId="7" fillId="11" borderId="2" xfId="0" applyNumberFormat="1" applyFont="1" applyFill="1" applyBorder="1" applyAlignment="1">
      <alignment horizontal="center" vertical="center"/>
    </xf>
    <xf numFmtId="0" fontId="7" fillId="11" borderId="3" xfId="0" applyFont="1" applyFill="1" applyBorder="1" applyAlignment="1">
      <alignment vertical="center"/>
    </xf>
    <xf numFmtId="164" fontId="15" fillId="2" borderId="2" xfId="0" applyNumberFormat="1" applyFont="1" applyFill="1" applyBorder="1" applyAlignment="1">
      <alignment horizontal="center" vertical="center"/>
    </xf>
    <xf numFmtId="0" fontId="8" fillId="2" borderId="13" xfId="0" applyFont="1" applyFill="1" applyBorder="1"/>
    <xf numFmtId="0" fontId="5" fillId="2" borderId="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3" fontId="6" fillId="2" borderId="15" xfId="0" applyNumberFormat="1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3" fontId="0" fillId="0" borderId="0" xfId="0" applyNumberFormat="1"/>
    <xf numFmtId="5" fontId="12" fillId="0" borderId="0" xfId="1" applyNumberFormat="1" applyFont="1"/>
    <xf numFmtId="165" fontId="12" fillId="0" borderId="19" xfId="0" applyNumberFormat="1" applyFont="1" applyBorder="1" applyAlignment="1">
      <alignment horizontal="center"/>
    </xf>
    <xf numFmtId="3" fontId="0" fillId="12" borderId="20" xfId="0" applyNumberFormat="1" applyFill="1" applyBorder="1" applyAlignment="1">
      <alignment horizontal="center"/>
    </xf>
    <xf numFmtId="3" fontId="7" fillId="12" borderId="21" xfId="0" applyNumberFormat="1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/>
    </xf>
    <xf numFmtId="4" fontId="7" fillId="12" borderId="22" xfId="0" applyNumberFormat="1" applyFont="1" applyFill="1" applyBorder="1" applyAlignment="1">
      <alignment horizontal="center"/>
    </xf>
    <xf numFmtId="0" fontId="0" fillId="12" borderId="23" xfId="0" applyFill="1" applyBorder="1"/>
    <xf numFmtId="0" fontId="0" fillId="12" borderId="24" xfId="0" applyFill="1" applyBorder="1"/>
    <xf numFmtId="3" fontId="7" fillId="0" borderId="25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166" fontId="13" fillId="0" borderId="27" xfId="0" applyNumberFormat="1" applyFont="1" applyBorder="1" applyAlignment="1">
      <alignment horizontal="center" vertical="center"/>
    </xf>
    <xf numFmtId="1" fontId="13" fillId="0" borderId="28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vertical="center"/>
    </xf>
    <xf numFmtId="0" fontId="16" fillId="3" borderId="2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center" vertical="center"/>
    </xf>
    <xf numFmtId="3" fontId="7" fillId="4" borderId="2" xfId="0" applyNumberFormat="1" applyFont="1" applyFill="1" applyBorder="1" applyAlignment="1">
      <alignment horizontal="center" vertical="center"/>
    </xf>
    <xf numFmtId="164" fontId="7" fillId="4" borderId="29" xfId="0" applyNumberFormat="1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167" fontId="7" fillId="5" borderId="30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7" fillId="2" borderId="2" xfId="0" applyNumberFormat="1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164" fontId="7" fillId="2" borderId="29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18" fillId="0" borderId="0" xfId="0" applyFont="1"/>
    <xf numFmtId="0" fontId="7" fillId="2" borderId="28" xfId="0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164" fontId="7" fillId="2" borderId="26" xfId="0" applyNumberFormat="1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vertical="center"/>
    </xf>
    <xf numFmtId="0" fontId="19" fillId="4" borderId="0" xfId="0" applyFont="1" applyFill="1" applyAlignment="1">
      <alignment horizontal="center"/>
    </xf>
    <xf numFmtId="0" fontId="11" fillId="4" borderId="0" xfId="0" applyFont="1" applyFill="1"/>
    <xf numFmtId="0" fontId="18" fillId="13" borderId="33" xfId="0" applyFont="1" applyFill="1" applyBorder="1" applyAlignment="1">
      <alignment horizontal="center"/>
    </xf>
    <xf numFmtId="0" fontId="17" fillId="2" borderId="34" xfId="0" applyFont="1" applyFill="1" applyBorder="1"/>
    <xf numFmtId="0" fontId="17" fillId="2" borderId="35" xfId="0" applyFont="1" applyFill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EAABD-FC18-42DA-9CA6-694217D8A2E1}">
  <dimension ref="A1:I63"/>
  <sheetViews>
    <sheetView tabSelected="1" workbookViewId="0">
      <selection activeCell="A4" sqref="A4:XFD4"/>
    </sheetView>
  </sheetViews>
  <sheetFormatPr baseColWidth="10" defaultRowHeight="21" x14ac:dyDescent="0.4"/>
  <cols>
    <col min="1" max="1" width="41.5546875" customWidth="1"/>
    <col min="2" max="2" width="15.44140625" customWidth="1"/>
    <col min="3" max="3" width="14.44140625" bestFit="1" customWidth="1"/>
    <col min="4" max="4" width="20" customWidth="1"/>
    <col min="5" max="5" width="4.44140625" customWidth="1"/>
    <col min="6" max="6" width="14.6640625" customWidth="1"/>
    <col min="7" max="7" width="15.33203125" customWidth="1"/>
    <col min="8" max="8" width="22.109375" style="1" customWidth="1"/>
    <col min="9" max="9" width="27.109375" style="1" customWidth="1"/>
  </cols>
  <sheetData>
    <row r="1" spans="1:9" x14ac:dyDescent="0.4">
      <c r="A1" s="93" t="s">
        <v>11</v>
      </c>
    </row>
    <row r="2" spans="1:9" x14ac:dyDescent="0.4">
      <c r="A2" s="102" t="s">
        <v>14</v>
      </c>
      <c r="B2" s="103"/>
      <c r="C2" s="103"/>
      <c r="D2" s="103"/>
      <c r="E2" s="103"/>
      <c r="F2" s="103"/>
      <c r="G2" s="103"/>
      <c r="H2" s="103"/>
    </row>
    <row r="5" spans="1:9" x14ac:dyDescent="0.4">
      <c r="A5" s="104" t="s">
        <v>9</v>
      </c>
      <c r="B5" s="105"/>
      <c r="C5" s="105"/>
      <c r="D5" s="105"/>
      <c r="E5" s="105"/>
      <c r="F5" s="105"/>
      <c r="G5" s="105"/>
      <c r="H5" s="106"/>
    </row>
    <row r="6" spans="1:9" ht="21.6" thickBot="1" x14ac:dyDescent="0.45">
      <c r="E6" s="88"/>
      <c r="G6" s="58"/>
    </row>
    <row r="7" spans="1:9" ht="43.2" x14ac:dyDescent="0.4">
      <c r="A7" s="57" t="s">
        <v>7</v>
      </c>
      <c r="B7" s="87" t="s">
        <v>6</v>
      </c>
      <c r="C7" s="86" t="s">
        <v>4</v>
      </c>
      <c r="D7" s="85" t="s">
        <v>3</v>
      </c>
      <c r="E7" s="53"/>
      <c r="F7" s="56" t="s">
        <v>5</v>
      </c>
      <c r="G7" s="55" t="s">
        <v>4</v>
      </c>
      <c r="H7" s="84" t="s">
        <v>3</v>
      </c>
    </row>
    <row r="8" spans="1:9" x14ac:dyDescent="0.4">
      <c r="A8" s="80" t="s">
        <v>2</v>
      </c>
      <c r="B8" s="81">
        <v>48000</v>
      </c>
      <c r="C8" s="83"/>
      <c r="D8" s="79">
        <f>B8*C8</f>
        <v>0</v>
      </c>
      <c r="E8" s="75"/>
      <c r="F8" s="78">
        <v>58000</v>
      </c>
      <c r="G8" s="83"/>
      <c r="H8" s="76">
        <f>F8*G8</f>
        <v>0</v>
      </c>
    </row>
    <row r="9" spans="1:9" x14ac:dyDescent="0.4">
      <c r="A9" s="80" t="s">
        <v>1</v>
      </c>
      <c r="B9" s="81">
        <v>22000</v>
      </c>
      <c r="C9" s="77"/>
      <c r="D9" s="79">
        <f>B9*C9</f>
        <v>0</v>
      </c>
      <c r="E9" s="75"/>
      <c r="F9" s="78">
        <v>30000</v>
      </c>
      <c r="G9" s="77"/>
      <c r="H9" s="76">
        <f>F9*G9</f>
        <v>0</v>
      </c>
    </row>
    <row r="10" spans="1:9" x14ac:dyDescent="0.4">
      <c r="A10" s="82" t="s">
        <v>8</v>
      </c>
      <c r="B10" s="81">
        <v>7000</v>
      </c>
      <c r="C10" s="77"/>
      <c r="D10" s="79">
        <f>B10*C10</f>
        <v>0</v>
      </c>
      <c r="E10" s="75"/>
      <c r="F10" s="78">
        <v>10000</v>
      </c>
      <c r="G10" s="77"/>
      <c r="H10" s="76">
        <f>F10*G10</f>
        <v>0</v>
      </c>
    </row>
    <row r="11" spans="1:9" x14ac:dyDescent="0.4">
      <c r="A11" s="82" t="s">
        <v>10</v>
      </c>
      <c r="B11" s="81">
        <v>700</v>
      </c>
      <c r="C11" s="77"/>
      <c r="D11" s="79">
        <f>B11*C11</f>
        <v>0</v>
      </c>
      <c r="E11" s="75"/>
      <c r="F11" s="78">
        <v>1100</v>
      </c>
      <c r="G11" s="77"/>
      <c r="H11" s="76">
        <f>F11*G11</f>
        <v>0</v>
      </c>
    </row>
    <row r="12" spans="1:9" x14ac:dyDescent="0.4">
      <c r="A12" s="101" t="s">
        <v>12</v>
      </c>
      <c r="B12" s="90">
        <v>12</v>
      </c>
      <c r="C12" s="5"/>
      <c r="D12" s="91">
        <f>B12*C12</f>
        <v>0</v>
      </c>
      <c r="E12" s="75"/>
      <c r="F12" s="89">
        <v>12</v>
      </c>
      <c r="G12" s="5"/>
      <c r="H12" s="92">
        <f>F12*G12</f>
        <v>0</v>
      </c>
    </row>
    <row r="13" spans="1:9" x14ac:dyDescent="0.4">
      <c r="A13" s="101" t="s">
        <v>13</v>
      </c>
      <c r="B13" s="94"/>
      <c r="C13" s="95"/>
      <c r="D13" s="96"/>
      <c r="E13" s="97"/>
      <c r="F13" s="98"/>
      <c r="G13" s="99"/>
      <c r="H13" s="100"/>
    </row>
    <row r="14" spans="1:9" ht="21.6" thickBot="1" x14ac:dyDescent="0.45">
      <c r="A14" s="74"/>
      <c r="B14" s="73"/>
      <c r="C14" s="72"/>
      <c r="D14" s="71"/>
      <c r="E14" s="32"/>
      <c r="F14" s="70"/>
      <c r="G14" s="69"/>
      <c r="H14" s="68"/>
    </row>
    <row r="15" spans="1:9" ht="21.6" thickBot="1" x14ac:dyDescent="0.45">
      <c r="A15" s="67" t="s">
        <v>0</v>
      </c>
      <c r="B15" s="66"/>
      <c r="C15" s="65"/>
      <c r="D15" s="64">
        <f>SUM(D8:D14)</f>
        <v>0</v>
      </c>
      <c r="E15" s="63"/>
      <c r="F15" s="62"/>
      <c r="G15" s="61"/>
      <c r="H15" s="60">
        <f>SUM(H8:H14)</f>
        <v>0</v>
      </c>
      <c r="I15" s="59">
        <f>H15*1.055</f>
        <v>0</v>
      </c>
    </row>
    <row r="17" spans="1:8" x14ac:dyDescent="0.4">
      <c r="H17" s="1">
        <f>H15*5.5%</f>
        <v>0</v>
      </c>
    </row>
    <row r="18" spans="1:8" x14ac:dyDescent="0.4">
      <c r="H18" s="11">
        <f>H15+H17</f>
        <v>0</v>
      </c>
    </row>
    <row r="19" spans="1:8" x14ac:dyDescent="0.4">
      <c r="C19" s="19"/>
    </row>
    <row r="20" spans="1:8" x14ac:dyDescent="0.4">
      <c r="G20" s="58"/>
    </row>
    <row r="25" spans="1:8" ht="21.6" thickBot="1" x14ac:dyDescent="0.45"/>
    <row r="26" spans="1:8" x14ac:dyDescent="0.4">
      <c r="A26" s="57"/>
      <c r="B26" s="56"/>
      <c r="C26" s="55"/>
      <c r="D26" s="54"/>
      <c r="E26" s="53"/>
      <c r="F26" s="52"/>
      <c r="G26" s="51"/>
      <c r="H26" s="50"/>
    </row>
    <row r="27" spans="1:8" x14ac:dyDescent="0.4">
      <c r="A27" s="10"/>
      <c r="B27" s="39"/>
      <c r="C27" s="49"/>
      <c r="D27" s="8"/>
      <c r="E27" s="7"/>
      <c r="F27" s="39"/>
      <c r="G27" s="49"/>
      <c r="H27" s="4"/>
    </row>
    <row r="28" spans="1:8" x14ac:dyDescent="0.4">
      <c r="A28" s="10"/>
      <c r="B28" s="39"/>
      <c r="C28" s="5"/>
      <c r="D28" s="8"/>
      <c r="E28" s="7"/>
      <c r="F28" s="39"/>
      <c r="G28" s="5"/>
      <c r="H28" s="4"/>
    </row>
    <row r="29" spans="1:8" x14ac:dyDescent="0.4">
      <c r="A29" s="48"/>
      <c r="B29" s="39"/>
      <c r="C29" s="5"/>
      <c r="D29" s="8"/>
      <c r="E29" s="7"/>
      <c r="F29" s="39"/>
      <c r="G29" s="5"/>
      <c r="H29" s="4"/>
    </row>
    <row r="30" spans="1:8" x14ac:dyDescent="0.4">
      <c r="A30" s="10"/>
      <c r="B30" s="39"/>
      <c r="C30" s="5"/>
      <c r="D30" s="8"/>
      <c r="E30" s="7"/>
      <c r="F30" s="39"/>
      <c r="G30" s="47"/>
      <c r="H30" s="4"/>
    </row>
    <row r="31" spans="1:8" x14ac:dyDescent="0.4">
      <c r="A31" s="46"/>
      <c r="B31" s="45"/>
      <c r="C31" s="44"/>
      <c r="D31" s="44"/>
      <c r="E31" s="43"/>
      <c r="F31" s="42"/>
      <c r="G31" s="41"/>
      <c r="H31" s="40"/>
    </row>
    <row r="32" spans="1:8" x14ac:dyDescent="0.4">
      <c r="A32" s="10"/>
      <c r="B32" s="39"/>
      <c r="C32" s="5"/>
      <c r="D32" s="8"/>
      <c r="E32" s="7"/>
      <c r="F32" s="6"/>
      <c r="G32" s="5"/>
      <c r="H32" s="4"/>
    </row>
    <row r="33" spans="1:9" x14ac:dyDescent="0.4">
      <c r="A33" s="10"/>
      <c r="B33" s="39"/>
      <c r="C33" s="5"/>
      <c r="D33" s="8"/>
      <c r="E33" s="7"/>
      <c r="F33" s="6"/>
      <c r="G33" s="5"/>
      <c r="H33" s="4"/>
    </row>
    <row r="34" spans="1:9" x14ac:dyDescent="0.4">
      <c r="A34" s="10"/>
      <c r="B34" s="9"/>
      <c r="C34" s="5"/>
      <c r="D34" s="8"/>
      <c r="E34" s="7"/>
      <c r="F34" s="6"/>
      <c r="G34" s="5"/>
      <c r="H34" s="4"/>
    </row>
    <row r="35" spans="1:9" x14ac:dyDescent="0.4">
      <c r="A35" s="10"/>
      <c r="B35" s="9"/>
      <c r="C35" s="5"/>
      <c r="D35" s="8"/>
      <c r="E35" s="7"/>
      <c r="F35" s="6"/>
      <c r="G35" s="5"/>
      <c r="H35" s="4"/>
    </row>
    <row r="36" spans="1:9" x14ac:dyDescent="0.4">
      <c r="A36" s="10"/>
      <c r="B36" s="9"/>
      <c r="C36" s="5"/>
      <c r="D36" s="8"/>
      <c r="E36" s="7"/>
      <c r="F36" s="6"/>
      <c r="G36" s="5"/>
      <c r="H36" s="4"/>
    </row>
    <row r="37" spans="1:9" x14ac:dyDescent="0.4">
      <c r="A37" s="10"/>
      <c r="B37" s="9"/>
      <c r="C37" s="5"/>
      <c r="D37" s="8"/>
      <c r="E37" s="7"/>
      <c r="F37" s="6"/>
      <c r="G37" s="5"/>
      <c r="H37" s="4"/>
    </row>
    <row r="38" spans="1:9" x14ac:dyDescent="0.4">
      <c r="A38" s="10"/>
      <c r="B38" s="9"/>
      <c r="C38" s="5"/>
      <c r="D38" s="8"/>
      <c r="E38" s="7"/>
      <c r="F38" s="6"/>
      <c r="G38" s="38"/>
      <c r="H38" s="37"/>
    </row>
    <row r="39" spans="1:9" ht="21.6" thickBot="1" x14ac:dyDescent="0.45">
      <c r="A39" s="36"/>
      <c r="B39" s="35"/>
      <c r="C39" s="34"/>
      <c r="D39" s="33"/>
      <c r="E39" s="32"/>
      <c r="F39" s="31"/>
      <c r="G39" s="30"/>
      <c r="H39" s="29"/>
    </row>
    <row r="40" spans="1:9" ht="21.6" thickBot="1" x14ac:dyDescent="0.45">
      <c r="A40" s="28"/>
      <c r="B40" s="27"/>
      <c r="C40" s="26"/>
      <c r="D40" s="25"/>
      <c r="E40" s="24"/>
      <c r="F40" s="23"/>
      <c r="G40" s="22"/>
      <c r="H40" s="21"/>
      <c r="I40" s="20" t="e">
        <f>#REF!+#REF!+I15</f>
        <v>#REF!</v>
      </c>
    </row>
    <row r="42" spans="1:9" x14ac:dyDescent="0.4">
      <c r="D42" s="19"/>
      <c r="H42" s="12"/>
    </row>
    <row r="43" spans="1:9" x14ac:dyDescent="0.4">
      <c r="D43" s="19"/>
      <c r="H43" s="18"/>
      <c r="I43" s="17" t="e">
        <f>#REF!+#REF!+I15</f>
        <v>#REF!</v>
      </c>
    </row>
    <row r="44" spans="1:9" x14ac:dyDescent="0.4">
      <c r="A44" s="16"/>
      <c r="B44" s="16"/>
      <c r="C44" s="16"/>
      <c r="D44" s="16"/>
      <c r="E44" s="16"/>
      <c r="F44" s="16"/>
      <c r="G44" s="16"/>
      <c r="H44" s="15"/>
      <c r="I44" s="14" t="e">
        <f>#REF!+#REF!+H18</f>
        <v>#REF!</v>
      </c>
    </row>
    <row r="45" spans="1:9" x14ac:dyDescent="0.4">
      <c r="H45" s="13"/>
      <c r="I45" s="12" t="e">
        <f>H43-I44</f>
        <v>#REF!</v>
      </c>
    </row>
    <row r="47" spans="1:9" x14ac:dyDescent="0.4">
      <c r="H47" s="11"/>
    </row>
    <row r="58" spans="1:8" x14ac:dyDescent="0.4">
      <c r="A58" s="10"/>
      <c r="B58" s="9"/>
      <c r="C58" s="5"/>
      <c r="D58" s="8"/>
      <c r="E58" s="7"/>
      <c r="F58" s="6"/>
      <c r="G58" s="5"/>
      <c r="H58" s="4"/>
    </row>
    <row r="59" spans="1:8" x14ac:dyDescent="0.4">
      <c r="A59" s="10"/>
      <c r="B59" s="9"/>
      <c r="C59" s="5"/>
      <c r="D59" s="8"/>
      <c r="E59" s="7"/>
      <c r="F59" s="6"/>
      <c r="G59" s="5"/>
      <c r="H59" s="4"/>
    </row>
    <row r="60" spans="1:8" x14ac:dyDescent="0.4">
      <c r="A60" s="10"/>
      <c r="B60" s="9"/>
      <c r="C60" s="5"/>
      <c r="D60" s="8"/>
      <c r="E60" s="7"/>
      <c r="F60" s="6"/>
      <c r="G60" s="5"/>
      <c r="H60" s="4"/>
    </row>
    <row r="61" spans="1:8" x14ac:dyDescent="0.4">
      <c r="A61" s="10"/>
      <c r="B61" s="9"/>
      <c r="C61" s="5"/>
      <c r="D61" s="8"/>
      <c r="E61" s="7"/>
      <c r="F61" s="6"/>
      <c r="G61" s="5"/>
      <c r="H61" s="4"/>
    </row>
    <row r="62" spans="1:8" x14ac:dyDescent="0.4">
      <c r="H62" s="3"/>
    </row>
    <row r="63" spans="1:8" x14ac:dyDescent="0.4">
      <c r="H63" s="2"/>
    </row>
  </sheetData>
  <mergeCells count="2">
    <mergeCell ref="A2:H2"/>
    <mergeCell ref="A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POUR NOUVEAU MP DQE BOULOURIS </vt:lpstr>
    </vt:vector>
  </TitlesOfParts>
  <Company>CREPS Provence Alpes Cotes d'Azur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Cristelle AUZEAU</dc:creator>
  <cp:lastModifiedBy>Cristelle AUZEAU</cp:lastModifiedBy>
  <dcterms:created xsi:type="dcterms:W3CDTF">2024-09-26T14:05:33Z</dcterms:created>
  <dcterms:modified xsi:type="dcterms:W3CDTF">2024-12-13T14:38:36Z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2024-09-26T14:11:15Z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ceb65523-955f-40ef-9627-71ccc07f8896</vt:lpwstr>
  </property>
  <property fmtid="{D5CDD505-2E9C-101B-9397-08002B2CF9AE}" pid="8" name="MSIP_Label_defa4170-0d19-0005-0004-bc88714345d2_ContentBits">
    <vt:lpwstr>0</vt:lpwstr>
  </property>
</Properties>
</file>